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35_NPO\1 výzva\"/>
    </mc:Choice>
  </mc:AlternateContent>
  <xr:revisionPtr revIDLastSave="0" documentId="13_ncr:1_{F49BD680-01DB-4F67-8777-3375E62C9BEA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S8" i="1"/>
  <c r="P8" i="1"/>
  <c r="P7" i="1"/>
  <c r="T8" i="1" l="1"/>
  <c r="Q11" i="1"/>
  <c r="T7" i="1"/>
  <c r="R11" i="1" l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<sst xmlns="http://schemas.openxmlformats.org/spreadsheetml/2006/main" count="46" uniqueCount="43">
  <si>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</si>
  <si>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</si>
  <si>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</si>
  <si>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</si>
  <si>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</si>
  <si>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</si>
  <si>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</si>
  <si>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</si>
  <si>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</si>
  <si>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</si>
  <si>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</si>
  <si>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</si>
  <si>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</si>
  <si>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</si>
  <si>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</si>
  <si>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</si>
  <si>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</si>
  <si>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</si>
  <si>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</si>
  <si>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</si>
  <si>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</si>
  <si>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</si>
  <si>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</si>
  <si>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</si>
  <si>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</si>
  <si>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</si>
  <si>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</si>
  <si>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</si>
  <si>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</si>
  <si>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Společná faktura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</si>
  <si>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</si>
  <si>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</si>
  <si>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135 - 2023 </t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</si>
  <si>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</si>
  <si>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Univerzitní 22, 
301 00 Plzeň, 
Fakulta strojní - Děkanát,
místnost UV 207</t>
  </si>
  <si>
    <t>do 31.12.2023</t>
  </si>
  <si>
    <t>Ing. Eva Kozáková Krauzová,
Tel.: 775 198 801,
37763 8020
(nebo Markéta Pribylová, Tel.: 37763 8001, 777 969 672)</t>
  </si>
  <si>
    <t>Termín dodání</t>
  </si>
  <si>
    <t>Záruka na notebook min. 5 let, servis NBD on site.</t>
  </si>
  <si>
    <t>Notebook 16" včetně brašny</t>
  </si>
  <si>
    <t xml:space="preserve">Záruka  na notebook min. 5 let, servis NBD on site. </t>
  </si>
  <si>
    <r>
      <rPr>
        <b/>
        <sz val="11"/>
        <color theme="1"/>
        <rFont val="Calibri"/>
        <family val="2"/>
        <charset val="238"/>
        <scheme val="minor"/>
      </rPr>
      <t>Požadovaná minimální konfigurace klíčových komponent:</t>
    </r>
    <r>
      <rPr>
        <sz val="11"/>
        <color theme="1"/>
        <rFont val="Calibri"/>
        <family val="2"/>
        <charset val="238"/>
        <scheme val="minor"/>
      </rPr>
      <t xml:space="preserve">
Požadujeme originální a nepoužitý operační systém Windows 11 ve verzi Pro v CZ jazyce - OS Windows požadujeme z důvodu kompatibility s interními aplikacemi ZČU (Stag, Magion,...)..
Procesor minimálně 14 jader, více než 28 520 bodů v CPU Benchmarku, Single Thread Rating: min. 3 690 bodů (http://www.cpubenchmark.net/ ke dni 18.10.2023).
Profesionální grafická karta optimalizovaná pro práci s CAD software,  (8GB vlastní paměti).
Display: Matný IPS displej, WLED podsvícení, minimálně WUXGA rozlišení,  kamera.
Paměť RAM min. 32 GB  2x16 GB, min. DDR5. Možnost rozšíření na min. 64 GB.
Úložiště: min. 1TB SSD disk.
Možnost připojení Bluetooth min. verze 5.3 a Wi-Fi min. 6/6E.
Diskrétní čip TPM min. verze 2.0.
Porty a konektory: 
min. 2x USB-C 4  ( podpora Thunderbolt 4, podpora DisplayPort 1.4, přenosová rychlost signálu 40 Gb/s,  napájení notebooku)
min. 1x USB-C 3.2 Gen 2 ( podpora DisplayPort 1.4,  přenosová rychlost signálu 10 Gb/s)
min. 1x USB 3.2 Gen 1
1x kombinovaný konektor sluchátek/mikrofonu.
Čtečka paměťových karet.
Baterie minimálne 86 Watt-hour.
CZ Klávesnice s podsvícením a numerickou klávesnicí.
Max. hmotnost 1,8 kg.
Existence ovladačů použitého HW ve Windows 10 a vyšších, podpora prostřednictvím internetu musí umožňovat stahování ovladačů a manuálu z internetu adresně pro konkrétní zadaný typ (sériové číslo) zařízení. 
Záruka  na notebook min. 5 let, servis NBD on site. 
</t>
    </r>
    <r>
      <rPr>
        <b/>
        <sz val="11"/>
        <color theme="1"/>
        <rFont val="Calibri"/>
        <family val="2"/>
        <charset val="238"/>
        <scheme val="minor"/>
      </rPr>
      <t xml:space="preserve">Včetně kompatibilní brašny </t>
    </r>
    <r>
      <rPr>
        <sz val="11"/>
        <color theme="1"/>
        <rFont val="Calibri"/>
        <family val="2"/>
        <charset val="238"/>
        <scheme val="minor"/>
      </rPr>
      <t>pro danou velikost notebooku: zip, přední kapsa na zip, odolná proti povětrnostním vlivům, přepravní řemínek: ruční držadlo, popruh přes rameno, další přihrádky na např. dokumenty, tablet.</t>
    </r>
  </si>
  <si>
    <r>
      <rPr>
        <b/>
        <sz val="11"/>
        <color theme="1"/>
        <rFont val="Calibri"/>
        <family val="2"/>
        <charset val="238"/>
        <scheme val="minor"/>
      </rPr>
      <t>Požadovaná minimální konfigurace klíčových komponent:</t>
    </r>
    <r>
      <rPr>
        <sz val="11"/>
        <color theme="1"/>
        <rFont val="Calibri"/>
        <family val="2"/>
        <charset val="238"/>
        <scheme val="minor"/>
      </rPr>
      <t xml:space="preserve">
Požadujeme originální a nepoužitý operační systém Windows 11 ve verzi Pro v CZ jazyce - OS Windows požadujeme z důvodu kompatibility s interními aplikacemi ZČU (Stag, Magion,...).
Procesor minimálně 14 jader, více než 29 900 bodů v CPU Benchmark, Single Thread Rating: min. 3 900 bodů  (http://www.cpubenchmark.net/ ke dni 18.10.2023).
Profesionální dedikovaná grafická karta s 8GB vlastní pamětí a hodnotou passmark score  více než 19 500 bodů (https://www.videocardbenchmark.net/ ke dni 18.10.2023).
Display: Matný IPS displej, LED podsvícení, 4K WQUXGA rozlišení, kamera.
Paměť RAM min. 32 GB  2x16 GB, min. DDR5. Možnost rozšíření na min. 64 GB.
Úložiště: min. 2 TB SSD disk.
Možnost připojení Bluetooth min. verze 5.3 a Wi-Fi min. 6/6E.
Diskrétní čip TPM min. verze 2.0.
Porty a konektory: 
min. 2x USB-C 4  ( podpora Thunderbolt 4, podpora DisplayPort 1.4, přenosová rychlost signálu 40 Gb/s,  napájení notebooku)
min. 1x USB-C 3.2 Gen 2 ( podpora DisplayPort 1.4,  přenosová rychlost signálu 10 Gb/s)
min. 1x USB 3.2 Gen 1
1x kombinovaný konektor sluchátek/mikrofonu.
Čtečka paměťových karet.
Baterie minimálne 86 Watt-hour.
CZ Klávesnice s podsvícením a numerickou klávesnicí.
Max. hmotnost 1,8 kg.
Existence ovladačů použitého HW ve Windows 10 a vyšších, podpora prostřednictvím internetu musí umožňovat stahování ovladačů a manuálu z internetu adresně pro konkrétní zadaný typ (sériové číslo) zařízení. 
Záruka  na notebook min. 5 let, servis NBD on site. 
</t>
    </r>
    <r>
      <rPr>
        <b/>
        <sz val="11"/>
        <color theme="1"/>
        <rFont val="Calibri"/>
        <family val="2"/>
        <charset val="238"/>
        <scheme val="minor"/>
      </rPr>
      <t xml:space="preserve">Včetně kompatibilní brašny </t>
    </r>
    <r>
      <rPr>
        <sz val="11"/>
        <color theme="1"/>
        <rFont val="Calibri"/>
        <family val="2"/>
        <charset val="238"/>
        <scheme val="minor"/>
      </rPr>
      <t>pro danou velikost notebooku: zip, přední kapsa na zip, odolná proti povětrnostním vlivům, přepravní řemínek: ruční držadlo, popruh přes rameno, další přihrádky na např. dokumenty, tablet.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</si>
</sst>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164" fontId="0" fillId="0" borderId="0" xfId="0" applyNumberFormat="1"/>
    <xf numFmtId="3" fontId="0" fillId="2" borderId="12" xfId="0" applyNumberForma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2" fillId="6" borderId="17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12" fillId="6" borderId="1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15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G7" zoomScale="59" zoomScaleNormal="59" workbookViewId="0">
      <selection activeCell="R7" sqref="R7:R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57.42578125" style="1" customWidth="1"/>
    <col min="7" max="7" width="28.5703125" style="4" customWidth="1"/>
    <col min="8" max="8" width="30.85546875" style="4" customWidth="1"/>
    <col min="9" max="9" width="25.85546875" style="4" customWidth="1"/>
    <col min="10" max="10" width="17.28515625" style="1" customWidth="1"/>
    <col min="11" max="11" width="67.85546875" customWidth="1"/>
    <col min="12" max="12" width="33" customWidth="1"/>
    <col min="13" max="13" width="35.28515625" customWidth="1"/>
    <col min="14" max="14" width="40.140625" style="4" customWidth="1"/>
    <col min="15" max="15" width="22.285156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4.85546875" customWidth="1"/>
    <col min="21" max="21" width="11.5703125" hidden="1" customWidth="1"/>
    <col min="22" max="22" width="35.5703125" style="5" customWidth="1"/>
  </cols>
  <sheetData>
    <row r="1" spans="1:22" ht="40.9" customHeight="1" x14ac:dyDescent="0.25">
      <c r="B1" s="74" t="s">
        <v>32</v>
      </c>
      <c r="C1" s="75"/>
      <c r="D1" s="75"/>
      <c r="E1"/>
      <c r="G1" s="40"/>
      <c r="V1"/>
    </row>
    <row r="2" spans="1:22" ht="27" customHeight="1" x14ac:dyDescent="0.25">
      <c r="C2"/>
      <c r="D2" s="9"/>
      <c r="E2" s="10"/>
      <c r="G2" s="78"/>
      <c r="H2" s="79"/>
      <c r="I2" s="79"/>
      <c r="J2" s="79"/>
      <c r="K2" s="79"/>
      <c r="L2" s="79"/>
      <c r="M2" s="79"/>
      <c r="N2" s="7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3"/>
      <c r="E3" s="63"/>
      <c r="F3" s="63"/>
      <c r="G3" s="79"/>
      <c r="H3" s="79"/>
      <c r="I3" s="79"/>
      <c r="J3" s="79"/>
      <c r="K3" s="79"/>
      <c r="L3" s="79"/>
      <c r="M3" s="79"/>
      <c r="N3" s="7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3"/>
      <c r="E4" s="63"/>
      <c r="F4" s="63"/>
      <c r="G4" s="63"/>
      <c r="H4" s="6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6" t="s">
        <v>2</v>
      </c>
      <c r="H5" s="7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0" t="s">
        <v>3</v>
      </c>
      <c r="C6" s="31" t="s">
        <v>12</v>
      </c>
      <c r="D6" s="31" t="s">
        <v>4</v>
      </c>
      <c r="E6" s="31" t="s">
        <v>13</v>
      </c>
      <c r="F6" s="31" t="s">
        <v>14</v>
      </c>
      <c r="G6" s="36" t="s">
        <v>23</v>
      </c>
      <c r="H6" s="37" t="s">
        <v>24</v>
      </c>
      <c r="I6" s="32" t="s">
        <v>15</v>
      </c>
      <c r="J6" s="31" t="s">
        <v>16</v>
      </c>
      <c r="K6" s="31" t="s">
        <v>31</v>
      </c>
      <c r="L6" s="33" t="s">
        <v>17</v>
      </c>
      <c r="M6" s="34" t="s">
        <v>18</v>
      </c>
      <c r="N6" s="33" t="s">
        <v>19</v>
      </c>
      <c r="O6" s="31" t="s">
        <v>37</v>
      </c>
      <c r="P6" s="33" t="s">
        <v>20</v>
      </c>
      <c r="Q6" s="31" t="s">
        <v>5</v>
      </c>
      <c r="R6" s="35" t="s">
        <v>6</v>
      </c>
      <c r="S6" s="62" t="s">
        <v>7</v>
      </c>
      <c r="T6" s="62" t="s">
        <v>8</v>
      </c>
      <c r="U6" s="33" t="s">
        <v>21</v>
      </c>
      <c r="V6" s="33" t="s">
        <v>22</v>
      </c>
    </row>
    <row r="7" spans="1:22" ht="409.5" customHeight="1" thickTop="1" x14ac:dyDescent="0.25">
      <c r="A7" s="41"/>
      <c r="B7" s="42">
        <v>1</v>
      </c>
      <c r="C7" s="43" t="s">
        <v>39</v>
      </c>
      <c r="D7" s="44">
        <v>1</v>
      </c>
      <c r="E7" s="45" t="s">
        <v>28</v>
      </c>
      <c r="F7" s="59" t="s">
        <v>42</v>
      </c>
      <c r="G7" s="64"/>
      <c r="H7" s="65"/>
      <c r="I7" s="91" t="s">
        <v>29</v>
      </c>
      <c r="J7" s="93" t="s">
        <v>30</v>
      </c>
      <c r="K7" s="95" t="s">
        <v>33</v>
      </c>
      <c r="L7" s="60" t="s">
        <v>38</v>
      </c>
      <c r="M7" s="97" t="s">
        <v>36</v>
      </c>
      <c r="N7" s="97" t="s">
        <v>34</v>
      </c>
      <c r="O7" s="70" t="s">
        <v>35</v>
      </c>
      <c r="P7" s="46">
        <f>D7*Q7</f>
        <v>69000</v>
      </c>
      <c r="Q7" s="47">
        <v>69000</v>
      </c>
      <c r="R7" s="68"/>
      <c r="S7" s="48">
        <f>D7*R7</f>
        <v>0</v>
      </c>
      <c r="T7" s="49" t="str">
        <f t="shared" ref="T7" si="0">IF(ISNUMBER(R7), IF(R7&gt;Q7,"NEVYHOVUJE","VYHOVUJE")," ")</f>
        <v xml:space="preserve"> </v>
      </c>
      <c r="U7" s="81"/>
      <c r="V7" s="72" t="s">
        <v>11</v>
      </c>
    </row>
    <row r="8" spans="1:22" ht="409.5" customHeight="1" thickBot="1" x14ac:dyDescent="0.3">
      <c r="A8" s="41"/>
      <c r="B8" s="50">
        <v>2</v>
      </c>
      <c r="C8" s="51" t="s">
        <v>39</v>
      </c>
      <c r="D8" s="52">
        <v>1</v>
      </c>
      <c r="E8" s="53" t="s">
        <v>28</v>
      </c>
      <c r="F8" s="61" t="s">
        <v>41</v>
      </c>
      <c r="G8" s="66"/>
      <c r="H8" s="67"/>
      <c r="I8" s="92"/>
      <c r="J8" s="94"/>
      <c r="K8" s="96"/>
      <c r="L8" s="58" t="s">
        <v>40</v>
      </c>
      <c r="M8" s="98"/>
      <c r="N8" s="98"/>
      <c r="O8" s="71"/>
      <c r="P8" s="54">
        <f>D8*Q8</f>
        <v>59500</v>
      </c>
      <c r="Q8" s="55">
        <v>59500</v>
      </c>
      <c r="R8" s="69"/>
      <c r="S8" s="56">
        <f>D8*R8</f>
        <v>0</v>
      </c>
      <c r="T8" s="57" t="str">
        <f t="shared" ref="T8" si="1">IF(ISNUMBER(R8), IF(R8&gt;Q8,"NEVYHOVUJE","VYHOVUJE")," ")</f>
        <v xml:space="preserve"> </v>
      </c>
      <c r="U8" s="82"/>
      <c r="V8" s="73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89" t="s">
        <v>27</v>
      </c>
      <c r="C10" s="89"/>
      <c r="D10" s="89"/>
      <c r="E10" s="89"/>
      <c r="F10" s="89"/>
      <c r="G10" s="89"/>
      <c r="H10" s="39"/>
      <c r="I10" s="39"/>
      <c r="J10" s="20"/>
      <c r="K10" s="20"/>
      <c r="L10" s="6"/>
      <c r="M10" s="6"/>
      <c r="N10" s="6"/>
      <c r="O10" s="21"/>
      <c r="P10" s="21"/>
      <c r="Q10" s="22" t="s">
        <v>9</v>
      </c>
      <c r="R10" s="86" t="s">
        <v>10</v>
      </c>
      <c r="S10" s="87"/>
      <c r="T10" s="88"/>
      <c r="U10" s="23"/>
      <c r="V10" s="24"/>
    </row>
    <row r="11" spans="1:22" ht="50.45" customHeight="1" thickTop="1" thickBot="1" x14ac:dyDescent="0.3">
      <c r="B11" s="90" t="s">
        <v>25</v>
      </c>
      <c r="C11" s="90"/>
      <c r="D11" s="90"/>
      <c r="E11" s="90"/>
      <c r="F11" s="90"/>
      <c r="G11" s="90"/>
      <c r="H11" s="90"/>
      <c r="I11" s="25"/>
      <c r="L11" s="9"/>
      <c r="M11" s="9"/>
      <c r="N11" s="9"/>
      <c r="O11" s="26"/>
      <c r="P11" s="26"/>
      <c r="Q11" s="27">
        <f>SUM(P7:P8)</f>
        <v>128500</v>
      </c>
      <c r="R11" s="83">
        <f>SUM(S7:S8)</f>
        <v>0</v>
      </c>
      <c r="S11" s="84"/>
      <c r="T11" s="85"/>
    </row>
    <row r="12" spans="1:22" ht="15.75" thickTop="1" x14ac:dyDescent="0.25">
      <c r="B12" s="80" t="s">
        <v>26</v>
      </c>
      <c r="C12" s="80"/>
      <c r="D12" s="80"/>
      <c r="E12" s="80"/>
      <c r="F12" s="80"/>
      <c r="G12" s="80"/>
      <c r="H12" s="6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8"/>
      <c r="C13" s="38"/>
      <c r="D13" s="38"/>
      <c r="E13" s="38"/>
      <c r="F13" s="38"/>
      <c r="G13" s="63"/>
      <c r="H13" s="6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8"/>
      <c r="C14" s="38"/>
      <c r="D14" s="38"/>
      <c r="E14" s="38"/>
      <c r="F14" s="38"/>
      <c r="G14" s="63"/>
      <c r="H14" s="6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8"/>
      <c r="C15" s="38"/>
      <c r="D15" s="38"/>
      <c r="E15" s="38"/>
      <c r="F15" s="38"/>
      <c r="G15" s="63"/>
      <c r="H15" s="6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0"/>
      <c r="D16" s="28"/>
      <c r="E16" s="20"/>
      <c r="F16" s="20"/>
      <c r="G16" s="63"/>
      <c r="H16" s="6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2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0"/>
      <c r="D18" s="28"/>
      <c r="E18" s="20"/>
      <c r="F18" s="20"/>
      <c r="G18" s="63"/>
      <c r="H18" s="6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0"/>
      <c r="D19" s="28"/>
      <c r="E19" s="20"/>
      <c r="F19" s="20"/>
      <c r="G19" s="63"/>
      <c r="H19" s="6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0"/>
      <c r="D20" s="28"/>
      <c r="E20" s="20"/>
      <c r="F20" s="20"/>
      <c r="G20" s="63"/>
      <c r="H20" s="6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0"/>
      <c r="D21" s="28"/>
      <c r="E21" s="20"/>
      <c r="F21" s="20"/>
      <c r="G21" s="63"/>
      <c r="H21" s="6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0"/>
      <c r="D22" s="28"/>
      <c r="E22" s="20"/>
      <c r="F22" s="20"/>
      <c r="G22" s="63"/>
      <c r="H22" s="6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0"/>
      <c r="D23" s="28"/>
      <c r="E23" s="20"/>
      <c r="F23" s="20"/>
      <c r="G23" s="63"/>
      <c r="H23" s="6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0"/>
      <c r="D24" s="28"/>
      <c r="E24" s="20"/>
      <c r="F24" s="20"/>
      <c r="G24" s="63"/>
      <c r="H24" s="6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0"/>
      <c r="D25" s="28"/>
      <c r="E25" s="20"/>
      <c r="F25" s="20"/>
      <c r="G25" s="63"/>
      <c r="H25" s="6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0"/>
      <c r="D26" s="28"/>
      <c r="E26" s="20"/>
      <c r="F26" s="20"/>
      <c r="G26" s="63"/>
      <c r="H26" s="6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0"/>
      <c r="D27" s="28"/>
      <c r="E27" s="20"/>
      <c r="F27" s="20"/>
      <c r="G27" s="63"/>
      <c r="H27" s="6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0"/>
      <c r="D28" s="28"/>
      <c r="E28" s="20"/>
      <c r="F28" s="20"/>
      <c r="G28" s="63"/>
      <c r="H28" s="6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0"/>
      <c r="D29" s="28"/>
      <c r="E29" s="20"/>
      <c r="F29" s="20"/>
      <c r="G29" s="63"/>
      <c r="H29" s="6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0"/>
      <c r="D30" s="28"/>
      <c r="E30" s="20"/>
      <c r="F30" s="20"/>
      <c r="G30" s="63"/>
      <c r="H30" s="6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0"/>
      <c r="D31" s="28"/>
      <c r="E31" s="20"/>
      <c r="F31" s="20"/>
      <c r="G31" s="63"/>
      <c r="H31" s="6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0"/>
      <c r="D32" s="28"/>
      <c r="E32" s="20"/>
      <c r="F32" s="20"/>
      <c r="G32" s="63"/>
      <c r="H32" s="6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0"/>
      <c r="D33" s="28"/>
      <c r="E33" s="20"/>
      <c r="F33" s="20"/>
      <c r="G33" s="63"/>
      <c r="H33" s="6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0"/>
      <c r="D34" s="28"/>
      <c r="E34" s="20"/>
      <c r="F34" s="20"/>
      <c r="G34" s="63"/>
      <c r="H34" s="6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0"/>
      <c r="D35" s="28"/>
      <c r="E35" s="20"/>
      <c r="F35" s="20"/>
      <c r="G35" s="63"/>
      <c r="H35" s="6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0"/>
      <c r="D36" s="28"/>
      <c r="E36" s="20"/>
      <c r="F36" s="20"/>
      <c r="G36" s="63"/>
      <c r="H36" s="6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0"/>
      <c r="D37" s="28"/>
      <c r="E37" s="20"/>
      <c r="F37" s="20"/>
      <c r="G37" s="63"/>
      <c r="H37" s="6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0"/>
      <c r="D38" s="28"/>
      <c r="E38" s="20"/>
      <c r="F38" s="20"/>
      <c r="G38" s="63"/>
      <c r="H38" s="6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0"/>
      <c r="D39" s="28"/>
      <c r="E39" s="20"/>
      <c r="F39" s="20"/>
      <c r="G39" s="63"/>
      <c r="H39" s="6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0"/>
      <c r="D40" s="28"/>
      <c r="E40" s="20"/>
      <c r="F40" s="20"/>
      <c r="G40" s="63"/>
      <c r="H40" s="6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0"/>
      <c r="D41" s="28"/>
      <c r="E41" s="20"/>
      <c r="F41" s="20"/>
      <c r="G41" s="63"/>
      <c r="H41" s="6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0"/>
      <c r="D42" s="28"/>
      <c r="E42" s="20"/>
      <c r="F42" s="20"/>
      <c r="G42" s="63"/>
      <c r="H42" s="6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0"/>
      <c r="D43" s="28"/>
      <c r="E43" s="20"/>
      <c r="F43" s="20"/>
      <c r="G43" s="63"/>
      <c r="H43" s="6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0"/>
      <c r="D44" s="28"/>
      <c r="E44" s="20"/>
      <c r="F44" s="20"/>
      <c r="G44" s="63"/>
      <c r="H44" s="6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0"/>
      <c r="D45" s="28"/>
      <c r="E45" s="20"/>
      <c r="F45" s="20"/>
      <c r="G45" s="63"/>
      <c r="H45" s="6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0"/>
      <c r="D46" s="28"/>
      <c r="E46" s="20"/>
      <c r="F46" s="20"/>
      <c r="G46" s="63"/>
      <c r="H46" s="6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0"/>
      <c r="D47" s="28"/>
      <c r="E47" s="20"/>
      <c r="F47" s="20"/>
      <c r="G47" s="63"/>
      <c r="H47" s="6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0"/>
      <c r="D48" s="28"/>
      <c r="E48" s="20"/>
      <c r="F48" s="20"/>
      <c r="G48" s="63"/>
      <c r="H48" s="6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0"/>
      <c r="D49" s="28"/>
      <c r="E49" s="20"/>
      <c r="F49" s="20"/>
      <c r="G49" s="63"/>
      <c r="H49" s="6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0"/>
      <c r="D50" s="28"/>
      <c r="E50" s="20"/>
      <c r="F50" s="20"/>
      <c r="G50" s="63"/>
      <c r="H50" s="6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0"/>
      <c r="D51" s="28"/>
      <c r="E51" s="20"/>
      <c r="F51" s="20"/>
      <c r="G51" s="63"/>
      <c r="H51" s="6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0"/>
      <c r="D52" s="28"/>
      <c r="E52" s="20"/>
      <c r="F52" s="20"/>
      <c r="G52" s="63"/>
      <c r="H52" s="6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0"/>
      <c r="D53" s="28"/>
      <c r="E53" s="20"/>
      <c r="F53" s="20"/>
      <c r="G53" s="63"/>
      <c r="H53" s="6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0"/>
      <c r="D54" s="28"/>
      <c r="E54" s="20"/>
      <c r="F54" s="20"/>
      <c r="G54" s="63"/>
      <c r="H54" s="6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0"/>
      <c r="D55" s="28"/>
      <c r="E55" s="20"/>
      <c r="F55" s="20"/>
      <c r="G55" s="63"/>
      <c r="H55" s="6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0"/>
      <c r="D56" s="28"/>
      <c r="E56" s="20"/>
      <c r="F56" s="20"/>
      <c r="G56" s="63"/>
      <c r="H56" s="6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0"/>
      <c r="D57" s="28"/>
      <c r="E57" s="20"/>
      <c r="F57" s="20"/>
      <c r="G57" s="63"/>
      <c r="H57" s="6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0"/>
      <c r="D58" s="28"/>
      <c r="E58" s="20"/>
      <c r="F58" s="20"/>
      <c r="G58" s="63"/>
      <c r="H58" s="6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0"/>
      <c r="D59" s="28"/>
      <c r="E59" s="20"/>
      <c r="F59" s="20"/>
      <c r="G59" s="63"/>
      <c r="H59" s="6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0"/>
      <c r="D60" s="28"/>
      <c r="E60" s="20"/>
      <c r="F60" s="20"/>
      <c r="G60" s="63"/>
      <c r="H60" s="6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0"/>
      <c r="D61" s="28"/>
      <c r="E61" s="20"/>
      <c r="F61" s="20"/>
      <c r="G61" s="63"/>
      <c r="H61" s="6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0"/>
      <c r="D62" s="28"/>
      <c r="E62" s="20"/>
      <c r="F62" s="20"/>
      <c r="G62" s="63"/>
      <c r="H62" s="6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0"/>
      <c r="D63" s="28"/>
      <c r="E63" s="20"/>
      <c r="F63" s="20"/>
      <c r="G63" s="63"/>
      <c r="H63" s="6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0"/>
      <c r="D64" s="28"/>
      <c r="E64" s="20"/>
      <c r="F64" s="20"/>
      <c r="G64" s="63"/>
      <c r="H64" s="6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0"/>
      <c r="D65" s="28"/>
      <c r="E65" s="20"/>
      <c r="F65" s="20"/>
      <c r="G65" s="63"/>
      <c r="H65" s="6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0"/>
      <c r="D66" s="28"/>
      <c r="E66" s="20"/>
      <c r="F66" s="20"/>
      <c r="G66" s="63"/>
      <c r="H66" s="6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0"/>
      <c r="D67" s="28"/>
      <c r="E67" s="20"/>
      <c r="F67" s="20"/>
      <c r="G67" s="63"/>
      <c r="H67" s="6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0"/>
      <c r="D68" s="28"/>
      <c r="E68" s="20"/>
      <c r="F68" s="20"/>
      <c r="G68" s="63"/>
      <c r="H68" s="6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0"/>
      <c r="D69" s="28"/>
      <c r="E69" s="20"/>
      <c r="F69" s="20"/>
      <c r="G69" s="63"/>
      <c r="H69" s="6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0"/>
      <c r="D70" s="28"/>
      <c r="E70" s="20"/>
      <c r="F70" s="20"/>
      <c r="G70" s="63"/>
      <c r="H70" s="6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0"/>
      <c r="D71" s="28"/>
      <c r="E71" s="20"/>
      <c r="F71" s="20"/>
      <c r="G71" s="63"/>
      <c r="H71" s="6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0"/>
      <c r="D72" s="28"/>
      <c r="E72" s="20"/>
      <c r="F72" s="20"/>
      <c r="G72" s="63"/>
      <c r="H72" s="6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0"/>
      <c r="D73" s="28"/>
      <c r="E73" s="20"/>
      <c r="F73" s="20"/>
      <c r="G73" s="63"/>
      <c r="H73" s="6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0"/>
      <c r="D74" s="28"/>
      <c r="E74" s="20"/>
      <c r="F74" s="20"/>
      <c r="G74" s="63"/>
      <c r="H74" s="6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0"/>
      <c r="D75" s="28"/>
      <c r="E75" s="20"/>
      <c r="F75" s="20"/>
      <c r="G75" s="63"/>
      <c r="H75" s="6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0"/>
      <c r="D76" s="28"/>
      <c r="E76" s="20"/>
      <c r="F76" s="20"/>
      <c r="G76" s="63"/>
      <c r="H76" s="6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0"/>
      <c r="D77" s="28"/>
      <c r="E77" s="20"/>
      <c r="F77" s="20"/>
      <c r="G77" s="63"/>
      <c r="H77" s="6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0"/>
      <c r="D78" s="28"/>
      <c r="E78" s="20"/>
      <c r="F78" s="20"/>
      <c r="G78" s="63"/>
      <c r="H78" s="6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0"/>
      <c r="D79" s="28"/>
      <c r="E79" s="20"/>
      <c r="F79" s="20"/>
      <c r="G79" s="63"/>
      <c r="H79" s="6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0"/>
      <c r="D80" s="28"/>
      <c r="E80" s="20"/>
      <c r="F80" s="20"/>
      <c r="G80" s="63"/>
      <c r="H80" s="6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0"/>
      <c r="D81" s="28"/>
      <c r="E81" s="20"/>
      <c r="F81" s="20"/>
      <c r="G81" s="63"/>
      <c r="H81" s="6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0"/>
      <c r="D82" s="28"/>
      <c r="E82" s="20"/>
      <c r="F82" s="20"/>
      <c r="G82" s="63"/>
      <c r="H82" s="6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0"/>
      <c r="D83" s="28"/>
      <c r="E83" s="20"/>
      <c r="F83" s="20"/>
      <c r="G83" s="63"/>
      <c r="H83" s="6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0"/>
      <c r="D84" s="28"/>
      <c r="E84" s="20"/>
      <c r="F84" s="20"/>
      <c r="G84" s="63"/>
      <c r="H84" s="6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0"/>
      <c r="D85" s="28"/>
      <c r="E85" s="20"/>
      <c r="F85" s="20"/>
      <c r="G85" s="63"/>
      <c r="H85" s="6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0"/>
      <c r="D86" s="28"/>
      <c r="E86" s="20"/>
      <c r="F86" s="20"/>
      <c r="G86" s="63"/>
      <c r="H86" s="6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0"/>
      <c r="D87" s="28"/>
      <c r="E87" s="20"/>
      <c r="F87" s="20"/>
      <c r="G87" s="63"/>
      <c r="H87" s="6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0"/>
      <c r="D88" s="28"/>
      <c r="E88" s="20"/>
      <c r="F88" s="20"/>
      <c r="G88" s="63"/>
      <c r="H88" s="6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0"/>
      <c r="D89" s="28"/>
      <c r="E89" s="20"/>
      <c r="F89" s="20"/>
      <c r="G89" s="63"/>
      <c r="H89" s="6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0"/>
      <c r="D90" s="28"/>
      <c r="E90" s="20"/>
      <c r="F90" s="20"/>
      <c r="G90" s="63"/>
      <c r="H90" s="6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0"/>
      <c r="D91" s="28"/>
      <c r="E91" s="20"/>
      <c r="F91" s="20"/>
      <c r="G91" s="63"/>
      <c r="H91" s="6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0"/>
      <c r="D92" s="28"/>
      <c r="E92" s="20"/>
      <c r="F92" s="20"/>
      <c r="G92" s="63"/>
      <c r="H92" s="6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0"/>
      <c r="D93" s="28"/>
      <c r="E93" s="20"/>
      <c r="F93" s="20"/>
      <c r="G93" s="63"/>
      <c r="H93" s="6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0"/>
      <c r="D94" s="28"/>
      <c r="E94" s="20"/>
      <c r="F94" s="20"/>
      <c r="G94" s="63"/>
      <c r="H94" s="6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0"/>
      <c r="D95" s="28"/>
      <c r="E95" s="20"/>
      <c r="F95" s="20"/>
      <c r="G95" s="63"/>
      <c r="H95" s="6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0"/>
      <c r="D96" s="28"/>
      <c r="E96" s="20"/>
      <c r="F96" s="20"/>
      <c r="G96" s="63"/>
      <c r="H96" s="6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0"/>
      <c r="D97" s="28"/>
      <c r="E97" s="20"/>
      <c r="F97" s="20"/>
      <c r="G97" s="63"/>
      <c r="H97" s="6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Gt7fpiaa/rbrE7MDOS50iIekYFMUv6lrO1oF5SGwxE28SlUhSpBTkIKYnnAsYZJfXUChPwIHADLLftfQY9NrWg==" saltValue="qzDKjjNWgLr0EUVQgtLoiA==" spinCount="100000" sheet="1" objects="1" scenarios="1"/>
  <mergeCells count="16">
    <mergeCell ref="B12:G12"/>
    <mergeCell ref="U7:U8"/>
    <mergeCell ref="R11:T11"/>
    <mergeCell ref="R10:T10"/>
    <mergeCell ref="B10:G10"/>
    <mergeCell ref="B11:H11"/>
    <mergeCell ref="I7:I8"/>
    <mergeCell ref="J7:J8"/>
    <mergeCell ref="K7:K8"/>
    <mergeCell ref="M7:M8"/>
    <mergeCell ref="N7:N8"/>
    <mergeCell ref="O7:O8"/>
    <mergeCell ref="V7:V8"/>
    <mergeCell ref="B1:D1"/>
    <mergeCell ref="G5:H5"/>
    <mergeCell ref="G2:N3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J7" xr:uid="{C2D279DB-A6EE-47F9-873B-C7C665E6EEFA}">
      <formula1>"ANO,NE"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2023-10-31T13:11:35Z</cp:lastPrinted>
  <dcterms:created xsi:type="dcterms:W3CDTF">2014-03-05T12:43:32Z</dcterms:created>
  <dcterms:modified xsi:type="dcterms:W3CDTF">2023-11-01T10:30:21Z</dcterms:modified>
</cp:coreProperties>
</file>